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比較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<sst xmlns="http://schemas.openxmlformats.org/spreadsheetml/2006/main" count="126" uniqueCount="79">
  <si>
    <t>見積比較表（相見積）</t>
  </si>
  <si>
    <t>件名</t>
  </si>
  <si>
    <t>比較日・担当</t>
  </si>
  <si>
    <t>会社名</t>
  </si>
  <si>
    <t>No.</t>
  </si>
  <si>
    <t>品名・仕様</t>
  </si>
  <si>
    <t>数量</t>
  </si>
  <si>
    <t>単位</t>
  </si>
  <si>
    <t>単価</t>
  </si>
  <si>
    <t>金額</t>
  </si>
  <si>
    <t>小計</t>
  </si>
  <si>
    <t>値引き（マイナスで入れる）</t>
  </si>
  <si>
    <t>税抜の計</t>
  </si>
  <si>
    <t>消費税（10%）</t>
  </si>
  <si>
    <t>合計（税込）</t>
  </si>
  <si>
    <t>価格の順位（安い順）</t>
  </si>
  <si>
    <t>条件の比較</t>
  </si>
  <si>
    <t>納期</t>
  </si>
  <si>
    <t>支払条件</t>
  </si>
  <si>
    <t>見積の有効期限</t>
  </si>
  <si>
    <t>保証・アフター</t>
  </si>
  <si>
    <t>見積書の番号</t>
  </si>
  <si>
    <t>評価点（5：とても良い〜1：足りない）</t>
  </si>
  <si>
    <t>価格</t>
  </si>
  <si>
    <t>品質・仕様</t>
  </si>
  <si>
    <t>対応（説明・回答の早さ）</t>
  </si>
  <si>
    <t>評価点の合計</t>
  </si>
  <si>
    <t>評価点の順位（高い順）</t>
  </si>
  <si>
    <t>選定した会社</t>
  </si>
  <si>
    <t>選定の理由</t>
  </si>
  <si>
    <t>選ばなかった会社への連絡</t>
  </si>
  <si>
    <t>比較表は社内用です。各社の見積の金額をほかの会社に伝えないでください。金額は記入例のための架空の値です。</t>
  </si>
  <si>
    <t>第二工場 ステンレス架台の更新</t>
  </si>
  <si>
    <t>2026年10月12日・購買部 山田</t>
  </si>
  <si>
    <t>株式会社サンプル商事</t>
  </si>
  <si>
    <t>有限会社佐々木工業</t>
  </si>
  <si>
    <t>北原設備株式会社</t>
  </si>
  <si>
    <t>ステンレス架台 SUS304 W900</t>
  </si>
  <si>
    <t>台</t>
  </si>
  <si>
    <t>アンカーボルト M12</t>
  </si>
  <si>
    <t>本</t>
  </si>
  <si>
    <t>据付作業</t>
  </si>
  <si>
    <t>式</t>
  </si>
  <si>
    <t>運搬費</t>
  </si>
  <si>
    <t>発注後 約3週間</t>
  </si>
  <si>
    <t>発注後 約2週間</t>
  </si>
  <si>
    <t>発注後 約5週間</t>
  </si>
  <si>
    <t>月末締め翌月末払い</t>
  </si>
  <si>
    <t>20日締め翌月末払い</t>
  </si>
  <si>
    <t>見積日から30日間</t>
  </si>
  <si>
    <t>見積日から14日間</t>
  </si>
  <si>
    <t>1年（部品交換無償）</t>
  </si>
  <si>
    <t>1年</t>
  </si>
  <si>
    <t>6か月</t>
  </si>
  <si>
    <t>Q-2026-0142</t>
  </si>
  <si>
    <t>S-1088</t>
  </si>
  <si>
    <t>K-26-310</t>
  </si>
  <si>
    <t>合計がもっとも安く、評価点も最も高い。据付を平日日中で調整でき、保証で部品交換が無償。</t>
  </si>
  <si>
    <t>10月14日に2社へメールでお断りの連絡（他社の社名・金額は伝えない）</t>
  </si>
  <si>
    <t>配布元</t>
  </si>
  <si>
    <t>ルームフクロウ（FUKULO／合同会社商陣） https://room.fukulo.com/templates/</t>
  </si>
  <si>
    <t>シート構成</t>
  </si>
  <si>
    <t>「比較表」（記入用）・「記入例」・「説明」の3枚です。</t>
  </si>
  <si>
    <t>使い方</t>
  </si>
  <si>
    <t>上の行に3社の会社名を入れ、品名・数量・単位をそろえてから、各社の見積の単価を写します。値引きがあれば「値引き」の行にマイナスで入れます。合計（税込）と価格の順位は自動で出ます。条件の行を埋め、評価点を付けたら、選定の欄に選んだ会社と理由を書きます。</t>
  </si>
  <si>
    <t>判定の付け方</t>
  </si>
  <si>
    <t xml:space="preserve">価格の順位：合計（税込）の安い順に1・2・3。合計が0円（見積の無い会社）は順位を出しません。同じ金額なら同じ順位です。
評価点：価格・品質と仕様・納期・対応を、5（とても良い）〜1（足りない）で付けます。評価点の合計の高い順に順位が出ます。
選定：順位を参考に、選んだ会社と理由（価格以外の理由も）を書きます。</t>
  </si>
  <si>
    <t>自社に合わせて直すなら</t>
  </si>
  <si>
    <t>比べる会社が4社以上なら、3社目の2列（単価・金額）を複製して右に足し、合計と順位の式の範囲も広げてください。評価の項目は、自社が重く見る項目（保守の体制・実績など）に直して使えます。</t>
  </si>
  <si>
    <t>気をつけること</t>
  </si>
  <si>
    <t>各社の見積の金額は、相手にとって大事な情報です。比較表は社内だけで使い、ほかの会社に見せたり、断りの連絡で他社の金額を伝えたりしないようにします。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</si>
  <si>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</si>
  <si>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</si>
  <si>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関係する法令等</t>
  </si>
  <si>
    <t>見積比較表には法律で決まった形はありません。</t>
  </si>
  <si>
    <t>更新日</t>
  </si>
  <si>
    <t>2026年10月17日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</si>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</sst>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&quot;¥&quot;#,##0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b/>
      <sz val="14"/>
    </font>
    <font>
      <b/>
      <sz val="12"/>
    </font>
    <font>
      <color rgb="FF4B5563"/>
      <sz val="9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7" customWidth="1"/>
    <col min="4" max="4" width="6" customWidth="1"/>
    <col min="5" max="5" width="11" customWidth="1"/>
    <col min="6" max="6" width="12" customWidth="1"/>
    <col min="7" max="7" width="11" customWidth="1"/>
    <col min="8" max="8" width="12" customWidth="1"/>
    <col min="9" max="9" width="11" customWidth="1"/>
    <col min="10" max="10" width="12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x14ac:dyDescent="0.25"/>
    <row r="3" ht="20" customHeight="1" spans="1:10" x14ac:dyDescent="0.25">
      <c r="A3" s="2" t="s">
        <v>1</v>
      </c>
      <c r="B3" s="2"/>
      <c r="C3" s="3"/>
      <c r="D3" s="3"/>
      <c r="E3" s="3"/>
      <c r="F3" s="3"/>
      <c r="G3" s="2" t="s">
        <v>2</v>
      </c>
      <c r="H3" s="3"/>
      <c r="I3" s="3"/>
      <c r="J3" s="3"/>
    </row>
    <row r="4" ht="20" customHeight="1" x14ac:dyDescent="0.25"/>
    <row r="5" ht="20" customHeight="1" spans="1:10" x14ac:dyDescent="0.25">
      <c r="A5" s="2" t="s">
        <v>3</v>
      </c>
      <c r="B5" s="2"/>
      <c r="C5" s="2"/>
      <c r="D5" s="2"/>
      <c r="E5" s="3"/>
      <c r="F5" s="3"/>
      <c r="G5" s="3"/>
      <c r="H5" s="3"/>
      <c r="I5" s="3"/>
      <c r="J5" s="3"/>
    </row>
    <row r="6" ht="20" customHeight="1" spans="1:10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8</v>
      </c>
      <c r="H6" s="4" t="s">
        <v>9</v>
      </c>
      <c r="I6" s="4" t="s">
        <v>8</v>
      </c>
      <c r="J6" s="4" t="s">
        <v>9</v>
      </c>
    </row>
    <row r="7" ht="20" customHeight="1" spans="1:10" x14ac:dyDescent="0.25">
      <c r="A7" s="5">
        <v>1</v>
      </c>
      <c r="B7" s="3"/>
      <c r="C7" s="5"/>
      <c r="D7" s="6"/>
      <c r="E7" s="7"/>
      <c r="F7" s="7">
        <f>IF(OR(C7="",E7=""),"",C7*E7)</f>
      </c>
      <c r="G7" s="7"/>
      <c r="H7" s="7">
        <f>IF(OR(C7="",G7=""),"",C7*G7)</f>
      </c>
      <c r="I7" s="7"/>
      <c r="J7" s="7">
        <f>IF(OR(C7="",I7=""),"",C7*I7)</f>
      </c>
    </row>
    <row r="8" ht="20" customHeight="1" spans="1:10" x14ac:dyDescent="0.25">
      <c r="A8" s="5">
        <v>2</v>
      </c>
      <c r="B8" s="3"/>
      <c r="C8" s="5"/>
      <c r="D8" s="6"/>
      <c r="E8" s="7"/>
      <c r="F8" s="7">
        <f>IF(OR(C8="",E8=""),"",C8*E8)</f>
      </c>
      <c r="G8" s="7"/>
      <c r="H8" s="7">
        <f>IF(OR(C8="",G8=""),"",C8*G8)</f>
      </c>
      <c r="I8" s="7"/>
      <c r="J8" s="7">
        <f>IF(OR(C8="",I8=""),"",C8*I8)</f>
      </c>
    </row>
    <row r="9" ht="20" customHeight="1" spans="1:10" x14ac:dyDescent="0.25">
      <c r="A9" s="5">
        <v>3</v>
      </c>
      <c r="B9" s="3"/>
      <c r="C9" s="5"/>
      <c r="D9" s="6"/>
      <c r="E9" s="7"/>
      <c r="F9" s="7">
        <f>IF(OR(C9="",E9=""),"",C9*E9)</f>
      </c>
      <c r="G9" s="7"/>
      <c r="H9" s="7">
        <f>IF(OR(C9="",G9=""),"",C9*G9)</f>
      </c>
      <c r="I9" s="7"/>
      <c r="J9" s="7">
        <f>IF(OR(C9="",I9=""),"",C9*I9)</f>
      </c>
    </row>
    <row r="10" ht="20" customHeight="1" spans="1:10" x14ac:dyDescent="0.25">
      <c r="A10" s="5">
        <v>4</v>
      </c>
      <c r="B10" s="3"/>
      <c r="C10" s="5"/>
      <c r="D10" s="6"/>
      <c r="E10" s="7"/>
      <c r="F10" s="7">
        <f>IF(OR(C10="",E10=""),"",C10*E10)</f>
      </c>
      <c r="G10" s="7"/>
      <c r="H10" s="7">
        <f>IF(OR(C10="",G10=""),"",C10*G10)</f>
      </c>
      <c r="I10" s="7"/>
      <c r="J10" s="7">
        <f>IF(OR(C10="",I10=""),"",C10*I10)</f>
      </c>
    </row>
    <row r="11" ht="20" customHeight="1" spans="1:10" x14ac:dyDescent="0.25">
      <c r="A11" s="5">
        <v>5</v>
      </c>
      <c r="B11" s="3"/>
      <c r="C11" s="5"/>
      <c r="D11" s="6"/>
      <c r="E11" s="7"/>
      <c r="F11" s="7">
        <f>IF(OR(C11="",E11=""),"",C11*E11)</f>
      </c>
      <c r="G11" s="7"/>
      <c r="H11" s="7">
        <f>IF(OR(C11="",G11=""),"",C11*G11)</f>
      </c>
      <c r="I11" s="7"/>
      <c r="J11" s="7">
        <f>IF(OR(C11="",I11=""),"",C11*I11)</f>
      </c>
    </row>
    <row r="12" ht="20" customHeight="1" spans="1:10" x14ac:dyDescent="0.25">
      <c r="A12" s="5">
        <v>6</v>
      </c>
      <c r="B12" s="3"/>
      <c r="C12" s="5"/>
      <c r="D12" s="6"/>
      <c r="E12" s="7"/>
      <c r="F12" s="7">
        <f>IF(OR(C12="",E12=""),"",C12*E12)</f>
      </c>
      <c r="G12" s="7"/>
      <c r="H12" s="7">
        <f>IF(OR(C12="",G12=""),"",C12*G12)</f>
      </c>
      <c r="I12" s="7"/>
      <c r="J12" s="7">
        <f>IF(OR(C12="",I12=""),"",C12*I12)</f>
      </c>
    </row>
    <row r="13" ht="20" customHeight="1" spans="1:10" x14ac:dyDescent="0.25">
      <c r="A13" s="5">
        <v>7</v>
      </c>
      <c r="B13" s="3"/>
      <c r="C13" s="5"/>
      <c r="D13" s="6"/>
      <c r="E13" s="7"/>
      <c r="F13" s="7">
        <f>IF(OR(C13="",E13=""),"",C13*E13)</f>
      </c>
      <c r="G13" s="7"/>
      <c r="H13" s="7">
        <f>IF(OR(C13="",G13=""),"",C13*G13)</f>
      </c>
      <c r="I13" s="7"/>
      <c r="J13" s="7">
        <f>IF(OR(C13="",I13=""),"",C13*I13)</f>
      </c>
    </row>
    <row r="14" ht="20" customHeight="1" spans="1:10" x14ac:dyDescent="0.25">
      <c r="A14" s="5">
        <v>8</v>
      </c>
      <c r="B14" s="3"/>
      <c r="C14" s="5"/>
      <c r="D14" s="6"/>
      <c r="E14" s="7"/>
      <c r="F14" s="7">
        <f>IF(OR(C14="",E14=""),"",C14*E14)</f>
      </c>
      <c r="G14" s="7"/>
      <c r="H14" s="7">
        <f>IF(OR(C14="",G14=""),"",C14*G14)</f>
      </c>
      <c r="I14" s="7"/>
      <c r="J14" s="7">
        <f>IF(OR(C14="",I14=""),"",C14*I14)</f>
      </c>
    </row>
    <row r="15" ht="20" customHeight="1" spans="1:10" x14ac:dyDescent="0.25">
      <c r="A15" s="5">
        <v>9</v>
      </c>
      <c r="B15" s="3"/>
      <c r="C15" s="5"/>
      <c r="D15" s="6"/>
      <c r="E15" s="7"/>
      <c r="F15" s="7">
        <f>IF(OR(C15="",E15=""),"",C15*E15)</f>
      </c>
      <c r="G15" s="7"/>
      <c r="H15" s="7">
        <f>IF(OR(C15="",G15=""),"",C15*G15)</f>
      </c>
      <c r="I15" s="7"/>
      <c r="J15" s="7">
        <f>IF(OR(C15="",I15=""),"",C15*I15)</f>
      </c>
    </row>
    <row r="16" ht="20" customHeight="1" spans="1:10" x14ac:dyDescent="0.25">
      <c r="A16" s="5">
        <v>10</v>
      </c>
      <c r="B16" s="3"/>
      <c r="C16" s="5"/>
      <c r="D16" s="6"/>
      <c r="E16" s="7"/>
      <c r="F16" s="7">
        <f>IF(OR(C16="",E16=""),"",C16*E16)</f>
      </c>
      <c r="G16" s="7"/>
      <c r="H16" s="7">
        <f>IF(OR(C16="",G16=""),"",C16*G16)</f>
      </c>
      <c r="I16" s="7"/>
      <c r="J16" s="7">
        <f>IF(OR(C16="",I16=""),"",C16*I16)</f>
      </c>
    </row>
    <row r="17" ht="20" customHeight="1" spans="1:10" x14ac:dyDescent="0.25">
      <c r="A17" s="2" t="s">
        <v>10</v>
      </c>
      <c r="B17" s="2"/>
      <c r="C17" s="2"/>
      <c r="D17" s="2"/>
      <c r="E17" s="6"/>
      <c r="F17" s="7">
        <f>SUM(F7:F16)</f>
        <v>0</v>
      </c>
      <c r="G17" s="6"/>
      <c r="H17" s="7">
        <f>SUM(H7:H16)</f>
        <v>0</v>
      </c>
      <c r="I17" s="6"/>
      <c r="J17" s="7">
        <f>SUM(J7:J16)</f>
        <v>0</v>
      </c>
    </row>
    <row r="18" ht="20" customHeight="1" spans="1:10" x14ac:dyDescent="0.25">
      <c r="A18" s="2" t="s">
        <v>11</v>
      </c>
      <c r="B18" s="2"/>
      <c r="C18" s="2"/>
      <c r="D18" s="2"/>
      <c r="E18" s="6"/>
      <c r="F18" s="7"/>
      <c r="G18" s="6"/>
      <c r="H18" s="7"/>
      <c r="I18" s="6"/>
      <c r="J18" s="7"/>
    </row>
    <row r="19" ht="20" customHeight="1" spans="1:10" x14ac:dyDescent="0.25">
      <c r="A19" s="2" t="s">
        <v>12</v>
      </c>
      <c r="B19" s="2"/>
      <c r="C19" s="2"/>
      <c r="D19" s="2"/>
      <c r="E19" s="6"/>
      <c r="F19" s="7">
        <f>F17+F18</f>
        <v>0</v>
      </c>
      <c r="G19" s="6"/>
      <c r="H19" s="7">
        <f>H17+H18</f>
        <v>0</v>
      </c>
      <c r="I19" s="6"/>
      <c r="J19" s="7">
        <f>J17+J18</f>
        <v>0</v>
      </c>
    </row>
    <row r="20" ht="20" customHeight="1" spans="1:10" x14ac:dyDescent="0.25">
      <c r="A20" s="2" t="s">
        <v>13</v>
      </c>
      <c r="B20" s="2"/>
      <c r="C20" s="2"/>
      <c r="D20" s="2"/>
      <c r="E20" s="6"/>
      <c r="F20" s="7">
        <f>ROUNDDOWN(F19*0.1,0)</f>
        <v>0</v>
      </c>
      <c r="G20" s="6"/>
      <c r="H20" s="7">
        <f>ROUNDDOWN(H19*0.1,0)</f>
        <v>0</v>
      </c>
      <c r="I20" s="6"/>
      <c r="J20" s="7">
        <f>ROUNDDOWN(J19*0.1,0)</f>
        <v>0</v>
      </c>
    </row>
    <row r="21" ht="20" customHeight="1" spans="1:10" x14ac:dyDescent="0.25">
      <c r="A21" s="2" t="s">
        <v>14</v>
      </c>
      <c r="B21" s="2"/>
      <c r="C21" s="2"/>
      <c r="D21" s="2"/>
      <c r="E21" s="6"/>
      <c r="F21" s="8">
        <f>F19+F20</f>
        <v>0</v>
      </c>
      <c r="G21" s="6"/>
      <c r="H21" s="8">
        <f>H19+H20</f>
        <v>0</v>
      </c>
      <c r="I21" s="6"/>
      <c r="J21" s="8">
        <f>J19+J20</f>
        <v>0</v>
      </c>
    </row>
    <row r="22" ht="20" customHeight="1" spans="1:10" x14ac:dyDescent="0.25">
      <c r="A22" s="2" t="s">
        <v>15</v>
      </c>
      <c r="B22" s="2"/>
      <c r="C22" s="2"/>
      <c r="D22" s="2"/>
      <c r="E22" s="5">
        <f>IF(F21=0,"",AND(H21&gt;0,H21&lt;F21)+AND(J21&gt;0,J21&lt;F21)+1)</f>
      </c>
      <c r="F22" s="5"/>
      <c r="G22" s="5">
        <f>IF(H21=0,"",AND(F21&gt;0,F21&lt;H21)+AND(J21&gt;0,J21&lt;H21)+1)</f>
      </c>
      <c r="H22" s="5"/>
      <c r="I22" s="5">
        <f>IF(J21=0,"",AND(F21&gt;0,F21&lt;J21)+AND(H21&gt;0,H21&lt;J21)+1)</f>
      </c>
      <c r="J22" s="5"/>
    </row>
    <row r="23" ht="20" customHeight="1" x14ac:dyDescent="0.25"/>
    <row r="24" ht="20" customHeight="1" spans="1:10" x14ac:dyDescent="0.25">
      <c r="A24" s="9" t="s">
        <v>16</v>
      </c>
      <c r="B24" s="9"/>
      <c r="C24" s="9"/>
      <c r="D24" s="9"/>
      <c r="E24" s="9"/>
      <c r="F24" s="9"/>
      <c r="G24" s="9"/>
      <c r="H24" s="9"/>
      <c r="I24" s="9"/>
      <c r="J24" s="9"/>
    </row>
    <row r="25" ht="20" customHeight="1" spans="1:10" x14ac:dyDescent="0.25">
      <c r="A25" s="2" t="s">
        <v>17</v>
      </c>
      <c r="B25" s="2"/>
      <c r="C25" s="2"/>
      <c r="D25" s="2"/>
      <c r="E25" s="3"/>
      <c r="F25" s="3"/>
      <c r="G25" s="3"/>
      <c r="H25" s="3"/>
      <c r="I25" s="3"/>
      <c r="J25" s="3"/>
    </row>
    <row r="26" ht="20" customHeight="1" spans="1:10" x14ac:dyDescent="0.25">
      <c r="A26" s="2" t="s">
        <v>18</v>
      </c>
      <c r="B26" s="2"/>
      <c r="C26" s="2"/>
      <c r="D26" s="2"/>
      <c r="E26" s="3"/>
      <c r="F26" s="3"/>
      <c r="G26" s="3"/>
      <c r="H26" s="3"/>
      <c r="I26" s="3"/>
      <c r="J26" s="3"/>
    </row>
    <row r="27" ht="20" customHeight="1" spans="1:10" x14ac:dyDescent="0.25">
      <c r="A27" s="2" t="s">
        <v>19</v>
      </c>
      <c r="B27" s="2"/>
      <c r="C27" s="2"/>
      <c r="D27" s="2"/>
      <c r="E27" s="3"/>
      <c r="F27" s="3"/>
      <c r="G27" s="3"/>
      <c r="H27" s="3"/>
      <c r="I27" s="3"/>
      <c r="J27" s="3"/>
    </row>
    <row r="28" ht="20" customHeight="1" spans="1:10" x14ac:dyDescent="0.25">
      <c r="A28" s="2" t="s">
        <v>20</v>
      </c>
      <c r="B28" s="2"/>
      <c r="C28" s="2"/>
      <c r="D28" s="2"/>
      <c r="E28" s="3"/>
      <c r="F28" s="3"/>
      <c r="G28" s="3"/>
      <c r="H28" s="3"/>
      <c r="I28" s="3"/>
      <c r="J28" s="3"/>
    </row>
    <row r="29" ht="20" customHeight="1" spans="1:10" x14ac:dyDescent="0.25">
      <c r="A29" s="2" t="s">
        <v>21</v>
      </c>
      <c r="B29" s="2"/>
      <c r="C29" s="2"/>
      <c r="D29" s="2"/>
      <c r="E29" s="3"/>
      <c r="F29" s="3"/>
      <c r="G29" s="3"/>
      <c r="H29" s="3"/>
      <c r="I29" s="3"/>
      <c r="J29" s="3"/>
    </row>
    <row r="30" ht="20" customHeight="1" x14ac:dyDescent="0.25"/>
    <row r="31" ht="20" customHeight="1" spans="1:10" x14ac:dyDescent="0.25">
      <c r="A31" s="9" t="s">
        <v>22</v>
      </c>
      <c r="B31" s="9"/>
      <c r="C31" s="9"/>
      <c r="D31" s="9"/>
      <c r="E31" s="9"/>
      <c r="F31" s="9"/>
      <c r="G31" s="9"/>
      <c r="H31" s="9"/>
      <c r="I31" s="9"/>
      <c r="J31" s="9"/>
    </row>
    <row r="32" ht="20" customHeight="1" spans="1:10" x14ac:dyDescent="0.25">
      <c r="A32" s="2" t="s">
        <v>23</v>
      </c>
      <c r="B32" s="2"/>
      <c r="C32" s="2"/>
      <c r="D32" s="2"/>
      <c r="E32" s="5"/>
      <c r="F32" s="5"/>
      <c r="G32" s="5"/>
      <c r="H32" s="5"/>
      <c r="I32" s="5"/>
      <c r="J32" s="5"/>
    </row>
    <row r="33" ht="20" customHeight="1" spans="1:10" x14ac:dyDescent="0.25">
      <c r="A33" s="2" t="s">
        <v>24</v>
      </c>
      <c r="B33" s="2"/>
      <c r="C33" s="2"/>
      <c r="D33" s="2"/>
      <c r="E33" s="5"/>
      <c r="F33" s="5"/>
      <c r="G33" s="5"/>
      <c r="H33" s="5"/>
      <c r="I33" s="5"/>
      <c r="J33" s="5"/>
    </row>
    <row r="34" ht="20" customHeight="1" spans="1:10" x14ac:dyDescent="0.25">
      <c r="A34" s="2" t="s">
        <v>17</v>
      </c>
      <c r="B34" s="2"/>
      <c r="C34" s="2"/>
      <c r="D34" s="2"/>
      <c r="E34" s="5"/>
      <c r="F34" s="5"/>
      <c r="G34" s="5"/>
      <c r="H34" s="5"/>
      <c r="I34" s="5"/>
      <c r="J34" s="5"/>
    </row>
    <row r="35" ht="20" customHeight="1" spans="1:10" x14ac:dyDescent="0.25">
      <c r="A35" s="2" t="s">
        <v>25</v>
      </c>
      <c r="B35" s="2"/>
      <c r="C35" s="2"/>
      <c r="D35" s="2"/>
      <c r="E35" s="5"/>
      <c r="F35" s="5"/>
      <c r="G35" s="5"/>
      <c r="H35" s="5"/>
      <c r="I35" s="5"/>
      <c r="J35" s="5"/>
    </row>
    <row r="36" ht="20" customHeight="1" spans="1:10" x14ac:dyDescent="0.25">
      <c r="A36" s="2" t="s">
        <v>26</v>
      </c>
      <c r="B36" s="2"/>
      <c r="C36" s="2"/>
      <c r="D36" s="2"/>
      <c r="E36" s="5">
        <f>SUM(E32:E35)</f>
        <v>0</v>
      </c>
      <c r="F36" s="5"/>
      <c r="G36" s="5">
        <f>SUM(G32:G35)</f>
        <v>0</v>
      </c>
      <c r="H36" s="5"/>
      <c r="I36" s="5">
        <f>SUM(I32:I35)</f>
        <v>0</v>
      </c>
      <c r="J36" s="5"/>
    </row>
    <row r="37" ht="20" customHeight="1" spans="1:10" x14ac:dyDescent="0.25">
      <c r="A37" s="2" t="s">
        <v>27</v>
      </c>
      <c r="B37" s="2"/>
      <c r="C37" s="2"/>
      <c r="D37" s="2"/>
      <c r="E37" s="5">
        <f>IF(E36=0,"",((G36&gt;E36)+(I36&gt;E36))+1)</f>
      </c>
      <c r="F37" s="5"/>
      <c r="G37" s="5">
        <f>IF(G36=0,"",((E36&gt;G36)+(I36&gt;G36))+1)</f>
      </c>
      <c r="H37" s="5"/>
      <c r="I37" s="5">
        <f>IF(I36=0,"",((E36&gt;I36)+(G36&gt;I36))+1)</f>
      </c>
      <c r="J37" s="5"/>
    </row>
    <row r="38" ht="20" customHeight="1" x14ac:dyDescent="0.25"/>
    <row r="39" ht="20" customHeight="1" spans="1:10" x14ac:dyDescent="0.25">
      <c r="A39" s="2" t="s">
        <v>28</v>
      </c>
      <c r="B39" s="2"/>
      <c r="C39" s="3"/>
      <c r="D39" s="3"/>
      <c r="E39" s="3"/>
      <c r="F39" s="3"/>
      <c r="G39" s="3"/>
      <c r="H39" s="3"/>
      <c r="I39" s="3"/>
      <c r="J39" s="3"/>
    </row>
    <row r="40" ht="36" customHeight="1" spans="1:10" x14ac:dyDescent="0.25">
      <c r="A40" s="2" t="s">
        <v>29</v>
      </c>
      <c r="B40" s="2"/>
      <c r="C40" s="3"/>
      <c r="D40" s="3"/>
      <c r="E40" s="3"/>
      <c r="F40" s="3"/>
      <c r="G40" s="3"/>
      <c r="H40" s="3"/>
      <c r="I40" s="3"/>
      <c r="J40" s="3"/>
    </row>
    <row r="41" ht="20" customHeight="1" spans="1:10" x14ac:dyDescent="0.25">
      <c r="A41" s="2" t="s">
        <v>30</v>
      </c>
      <c r="B41" s="2"/>
      <c r="C41" s="3"/>
      <c r="D41" s="3"/>
      <c r="E41" s="3"/>
      <c r="F41" s="3"/>
      <c r="G41" s="3"/>
      <c r="H41" s="3"/>
      <c r="I41" s="3"/>
      <c r="J41" s="3"/>
    </row>
    <row r="42" ht="20" customHeight="1" spans="1:10" x14ac:dyDescent="0.25">
      <c r="A42" s="10" t="s">
        <v>31</v>
      </c>
      <c r="B42" s="10"/>
      <c r="C42" s="10"/>
      <c r="D42" s="10"/>
      <c r="E42" s="10"/>
      <c r="F42" s="10"/>
      <c r="G42" s="10"/>
      <c r="H42" s="10"/>
      <c r="I42" s="10"/>
      <c r="J42" s="10"/>
    </row>
  </sheetData>
  <mergeCells count="70">
    <mergeCell ref="A1:J1"/>
    <mergeCell ref="A3:B3"/>
    <mergeCell ref="C3:F3"/>
    <mergeCell ref="H3:J3"/>
    <mergeCell ref="A5:D5"/>
    <mergeCell ref="E5:F5"/>
    <mergeCell ref="G5:H5"/>
    <mergeCell ref="I5:J5"/>
    <mergeCell ref="A17:D17"/>
    <mergeCell ref="A18:D18"/>
    <mergeCell ref="A19:D19"/>
    <mergeCell ref="A20:D20"/>
    <mergeCell ref="A21:D21"/>
    <mergeCell ref="A22:D22"/>
    <mergeCell ref="E22:F22"/>
    <mergeCell ref="G22:H22"/>
    <mergeCell ref="I22:J22"/>
    <mergeCell ref="A24:J24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8:D28"/>
    <mergeCell ref="E28:F28"/>
    <mergeCell ref="G28:H28"/>
    <mergeCell ref="I28:J28"/>
    <mergeCell ref="A29:D29"/>
    <mergeCell ref="E29:F29"/>
    <mergeCell ref="G29:H29"/>
    <mergeCell ref="I29:J29"/>
    <mergeCell ref="A31:J31"/>
    <mergeCell ref="A32:D32"/>
    <mergeCell ref="E32:F32"/>
    <mergeCell ref="G32:H32"/>
    <mergeCell ref="I32:J32"/>
    <mergeCell ref="A33:D33"/>
    <mergeCell ref="E33:F33"/>
    <mergeCell ref="G33:H33"/>
    <mergeCell ref="I33:J33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7:D37"/>
    <mergeCell ref="E37:F37"/>
    <mergeCell ref="G37:H37"/>
    <mergeCell ref="I37:J37"/>
    <mergeCell ref="A39:B39"/>
    <mergeCell ref="C39:J39"/>
    <mergeCell ref="A40:B40"/>
    <mergeCell ref="C40:J40"/>
    <mergeCell ref="A41:B41"/>
    <mergeCell ref="C41:J41"/>
    <mergeCell ref="A42:J4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7" customWidth="1"/>
    <col min="4" max="4" width="6" customWidth="1"/>
    <col min="5" max="5" width="11" customWidth="1"/>
    <col min="6" max="6" width="12" customWidth="1"/>
    <col min="7" max="7" width="11" customWidth="1"/>
    <col min="8" max="8" width="12" customWidth="1"/>
    <col min="9" max="9" width="11" customWidth="1"/>
    <col min="10" max="10" width="12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x14ac:dyDescent="0.25"/>
    <row r="3" ht="20" customHeight="1" spans="1:10" x14ac:dyDescent="0.25">
      <c r="A3" s="2" t="s">
        <v>1</v>
      </c>
      <c r="B3" s="2"/>
      <c r="C3" s="3" t="s">
        <v>32</v>
      </c>
      <c r="D3" s="3"/>
      <c r="E3" s="3"/>
      <c r="F3" s="3"/>
      <c r="G3" s="2" t="s">
        <v>2</v>
      </c>
      <c r="H3" s="3" t="s">
        <v>33</v>
      </c>
      <c r="I3" s="3"/>
      <c r="J3" s="3"/>
    </row>
    <row r="4" ht="20" customHeight="1" x14ac:dyDescent="0.25"/>
    <row r="5" ht="20" customHeight="1" spans="1:10" x14ac:dyDescent="0.25">
      <c r="A5" s="2" t="s">
        <v>3</v>
      </c>
      <c r="B5" s="2"/>
      <c r="C5" s="2"/>
      <c r="D5" s="2"/>
      <c r="E5" s="3" t="s">
        <v>34</v>
      </c>
      <c r="F5" s="3"/>
      <c r="G5" s="3" t="s">
        <v>35</v>
      </c>
      <c r="H5" s="3"/>
      <c r="I5" s="3" t="s">
        <v>36</v>
      </c>
      <c r="J5" s="3"/>
    </row>
    <row r="6" ht="20" customHeight="1" spans="1:10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8</v>
      </c>
      <c r="H6" s="4" t="s">
        <v>9</v>
      </c>
      <c r="I6" s="4" t="s">
        <v>8</v>
      </c>
      <c r="J6" s="4" t="s">
        <v>9</v>
      </c>
    </row>
    <row r="7" ht="20" customHeight="1" spans="1:10" x14ac:dyDescent="0.25">
      <c r="A7" s="5">
        <v>1</v>
      </c>
      <c r="B7" s="3" t="s">
        <v>37</v>
      </c>
      <c r="C7" s="5">
        <v>4</v>
      </c>
      <c r="D7" s="6" t="s">
        <v>38</v>
      </c>
      <c r="E7" s="7">
        <v>48000</v>
      </c>
      <c r="F7" s="7">
        <f>IF(OR(C7="",E7=""),"",C7*E7)</f>
        <v>192000</v>
      </c>
      <c r="G7" s="7">
        <v>46000</v>
      </c>
      <c r="H7" s="7">
        <f>IF(OR(C7="",G7=""),"",C7*G7)</f>
        <v>184000</v>
      </c>
      <c r="I7" s="7">
        <v>51000</v>
      </c>
      <c r="J7" s="7">
        <f>IF(OR(C7="",I7=""),"",C7*I7)</f>
        <v>204000</v>
      </c>
    </row>
    <row r="8" ht="20" customHeight="1" spans="1:10" x14ac:dyDescent="0.25">
      <c r="A8" s="5">
        <v>2</v>
      </c>
      <c r="B8" s="3" t="s">
        <v>39</v>
      </c>
      <c r="C8" s="5">
        <v>16</v>
      </c>
      <c r="D8" s="6" t="s">
        <v>40</v>
      </c>
      <c r="E8" s="7">
        <v>650</v>
      </c>
      <c r="F8" s="7">
        <f>IF(OR(C8="",E8=""),"",C8*E8)</f>
        <v>10400</v>
      </c>
      <c r="G8" s="7">
        <v>700</v>
      </c>
      <c r="H8" s="7">
        <f>IF(OR(C8="",G8=""),"",C8*G8)</f>
        <v>11200</v>
      </c>
      <c r="I8" s="7">
        <v>600</v>
      </c>
      <c r="J8" s="7">
        <f>IF(OR(C8="",I8=""),"",C8*I8)</f>
        <v>9600</v>
      </c>
    </row>
    <row r="9" ht="20" customHeight="1" spans="1:10" x14ac:dyDescent="0.25">
      <c r="A9" s="5">
        <v>3</v>
      </c>
      <c r="B9" s="3" t="s">
        <v>41</v>
      </c>
      <c r="C9" s="5">
        <v>1</v>
      </c>
      <c r="D9" s="6" t="s">
        <v>42</v>
      </c>
      <c r="E9" s="7">
        <v>85000</v>
      </c>
      <c r="F9" s="7">
        <f>IF(OR(C9="",E9=""),"",C9*E9)</f>
        <v>85000</v>
      </c>
      <c r="G9" s="7">
        <v>98000</v>
      </c>
      <c r="H9" s="7">
        <f>IF(OR(C9="",G9=""),"",C9*G9)</f>
        <v>98000</v>
      </c>
      <c r="I9" s="7">
        <v>70000</v>
      </c>
      <c r="J9" s="7">
        <f>IF(OR(C9="",I9=""),"",C9*I9)</f>
        <v>70000</v>
      </c>
    </row>
    <row r="10" ht="20" customHeight="1" spans="1:10" x14ac:dyDescent="0.25">
      <c r="A10" s="5">
        <v>4</v>
      </c>
      <c r="B10" s="3" t="s">
        <v>43</v>
      </c>
      <c r="C10" s="5">
        <v>1</v>
      </c>
      <c r="D10" s="6" t="s">
        <v>42</v>
      </c>
      <c r="E10" s="7">
        <v>18000</v>
      </c>
      <c r="F10" s="7">
        <f>IF(OR(C10="",E10=""),"",C10*E10)</f>
        <v>18000</v>
      </c>
      <c r="G10" s="7">
        <v>15000</v>
      </c>
      <c r="H10" s="7">
        <f>IF(OR(C10="",G10=""),"",C10*G10)</f>
        <v>15000</v>
      </c>
      <c r="I10" s="7">
        <v>20000</v>
      </c>
      <c r="J10" s="7">
        <f>IF(OR(C10="",I10=""),"",C10*I10)</f>
        <v>20000</v>
      </c>
    </row>
    <row r="11" ht="20" customHeight="1" spans="1:10" x14ac:dyDescent="0.25">
      <c r="A11" s="5">
        <v>5</v>
      </c>
      <c r="B11" s="3"/>
      <c r="C11" s="5"/>
      <c r="D11" s="6"/>
      <c r="E11" s="7"/>
      <c r="F11" s="7">
        <f>IF(OR(C11="",E11=""),"",C11*E11)</f>
      </c>
      <c r="G11" s="7"/>
      <c r="H11" s="7">
        <f>IF(OR(C11="",G11=""),"",C11*G11)</f>
      </c>
      <c r="I11" s="7"/>
      <c r="J11" s="7">
        <f>IF(OR(C11="",I11=""),"",C11*I11)</f>
      </c>
    </row>
    <row r="12" ht="20" customHeight="1" spans="1:10" x14ac:dyDescent="0.25">
      <c r="A12" s="5">
        <v>6</v>
      </c>
      <c r="B12" s="3"/>
      <c r="C12" s="5"/>
      <c r="D12" s="6"/>
      <c r="E12" s="7"/>
      <c r="F12" s="7">
        <f>IF(OR(C12="",E12=""),"",C12*E12)</f>
      </c>
      <c r="G12" s="7"/>
      <c r="H12" s="7">
        <f>IF(OR(C12="",G12=""),"",C12*G12)</f>
      </c>
      <c r="I12" s="7"/>
      <c r="J12" s="7">
        <f>IF(OR(C12="",I12=""),"",C12*I12)</f>
      </c>
    </row>
    <row r="13" ht="20" customHeight="1" spans="1:10" x14ac:dyDescent="0.25">
      <c r="A13" s="5">
        <v>7</v>
      </c>
      <c r="B13" s="3"/>
      <c r="C13" s="5"/>
      <c r="D13" s="6"/>
      <c r="E13" s="7"/>
      <c r="F13" s="7">
        <f>IF(OR(C13="",E13=""),"",C13*E13)</f>
      </c>
      <c r="G13" s="7"/>
      <c r="H13" s="7">
        <f>IF(OR(C13="",G13=""),"",C13*G13)</f>
      </c>
      <c r="I13" s="7"/>
      <c r="J13" s="7">
        <f>IF(OR(C13="",I13=""),"",C13*I13)</f>
      </c>
    </row>
    <row r="14" ht="20" customHeight="1" spans="1:10" x14ac:dyDescent="0.25">
      <c r="A14" s="5">
        <v>8</v>
      </c>
      <c r="B14" s="3"/>
      <c r="C14" s="5"/>
      <c r="D14" s="6"/>
      <c r="E14" s="7"/>
      <c r="F14" s="7">
        <f>IF(OR(C14="",E14=""),"",C14*E14)</f>
      </c>
      <c r="G14" s="7"/>
      <c r="H14" s="7">
        <f>IF(OR(C14="",G14=""),"",C14*G14)</f>
      </c>
      <c r="I14" s="7"/>
      <c r="J14" s="7">
        <f>IF(OR(C14="",I14=""),"",C14*I14)</f>
      </c>
    </row>
    <row r="15" ht="20" customHeight="1" spans="1:10" x14ac:dyDescent="0.25">
      <c r="A15" s="5">
        <v>9</v>
      </c>
      <c r="B15" s="3"/>
      <c r="C15" s="5"/>
      <c r="D15" s="6"/>
      <c r="E15" s="7"/>
      <c r="F15" s="7">
        <f>IF(OR(C15="",E15=""),"",C15*E15)</f>
      </c>
      <c r="G15" s="7"/>
      <c r="H15" s="7">
        <f>IF(OR(C15="",G15=""),"",C15*G15)</f>
      </c>
      <c r="I15" s="7"/>
      <c r="J15" s="7">
        <f>IF(OR(C15="",I15=""),"",C15*I15)</f>
      </c>
    </row>
    <row r="16" ht="20" customHeight="1" spans="1:10" x14ac:dyDescent="0.25">
      <c r="A16" s="5">
        <v>10</v>
      </c>
      <c r="B16" s="3"/>
      <c r="C16" s="5"/>
      <c r="D16" s="6"/>
      <c r="E16" s="7"/>
      <c r="F16" s="7">
        <f>IF(OR(C16="",E16=""),"",C16*E16)</f>
      </c>
      <c r="G16" s="7"/>
      <c r="H16" s="7">
        <f>IF(OR(C16="",G16=""),"",C16*G16)</f>
      </c>
      <c r="I16" s="7"/>
      <c r="J16" s="7">
        <f>IF(OR(C16="",I16=""),"",C16*I16)</f>
      </c>
    </row>
    <row r="17" ht="20" customHeight="1" spans="1:10" x14ac:dyDescent="0.25">
      <c r="A17" s="2" t="s">
        <v>10</v>
      </c>
      <c r="B17" s="2"/>
      <c r="C17" s="2"/>
      <c r="D17" s="2"/>
      <c r="E17" s="6"/>
      <c r="F17" s="7">
        <f>SUM(F7:F16)</f>
        <v>305400</v>
      </c>
      <c r="G17" s="6"/>
      <c r="H17" s="7">
        <f>SUM(H7:H16)</f>
        <v>308200</v>
      </c>
      <c r="I17" s="6"/>
      <c r="J17" s="7">
        <f>SUM(J7:J16)</f>
        <v>303600</v>
      </c>
    </row>
    <row r="18" ht="20" customHeight="1" spans="1:10" x14ac:dyDescent="0.25">
      <c r="A18" s="2" t="s">
        <v>11</v>
      </c>
      <c r="B18" s="2"/>
      <c r="C18" s="2"/>
      <c r="D18" s="2"/>
      <c r="E18" s="6"/>
      <c r="F18" s="7">
        <v>-10000</v>
      </c>
      <c r="G18" s="6"/>
      <c r="H18" s="7"/>
      <c r="I18" s="6"/>
      <c r="J18" s="7">
        <v>-5000</v>
      </c>
    </row>
    <row r="19" ht="20" customHeight="1" spans="1:10" x14ac:dyDescent="0.25">
      <c r="A19" s="2" t="s">
        <v>12</v>
      </c>
      <c r="B19" s="2"/>
      <c r="C19" s="2"/>
      <c r="D19" s="2"/>
      <c r="E19" s="6"/>
      <c r="F19" s="7">
        <f>F17+F18</f>
        <v>295400</v>
      </c>
      <c r="G19" s="6"/>
      <c r="H19" s="7">
        <f>H17+H18</f>
        <v>308200</v>
      </c>
      <c r="I19" s="6"/>
      <c r="J19" s="7">
        <f>J17+J18</f>
        <v>298600</v>
      </c>
    </row>
    <row r="20" ht="20" customHeight="1" spans="1:10" x14ac:dyDescent="0.25">
      <c r="A20" s="2" t="s">
        <v>13</v>
      </c>
      <c r="B20" s="2"/>
      <c r="C20" s="2"/>
      <c r="D20" s="2"/>
      <c r="E20" s="6"/>
      <c r="F20" s="7">
        <f>ROUNDDOWN(F19*0.1,0)</f>
        <v>29540</v>
      </c>
      <c r="G20" s="6"/>
      <c r="H20" s="7">
        <f>ROUNDDOWN(H19*0.1,0)</f>
        <v>30820</v>
      </c>
      <c r="I20" s="6"/>
      <c r="J20" s="7">
        <f>ROUNDDOWN(J19*0.1,0)</f>
        <v>29860</v>
      </c>
    </row>
    <row r="21" ht="20" customHeight="1" spans="1:10" x14ac:dyDescent="0.25">
      <c r="A21" s="2" t="s">
        <v>14</v>
      </c>
      <c r="B21" s="2"/>
      <c r="C21" s="2"/>
      <c r="D21" s="2"/>
      <c r="E21" s="6"/>
      <c r="F21" s="8">
        <f>F19+F20</f>
        <v>324940</v>
      </c>
      <c r="G21" s="6"/>
      <c r="H21" s="8">
        <f>H19+H20</f>
        <v>339020</v>
      </c>
      <c r="I21" s="6"/>
      <c r="J21" s="8">
        <f>J19+J20</f>
        <v>328460</v>
      </c>
    </row>
    <row r="22" ht="20" customHeight="1" spans="1:10" x14ac:dyDescent="0.25">
      <c r="A22" s="2" t="s">
        <v>15</v>
      </c>
      <c r="B22" s="2"/>
      <c r="C22" s="2"/>
      <c r="D22" s="2"/>
      <c r="E22" s="5">
        <f>IF(F21=0,"",AND(H21&gt;0,H21&lt;F21)+AND(J21&gt;0,J21&lt;F21)+1)</f>
        <v>1</v>
      </c>
      <c r="F22" s="5"/>
      <c r="G22" s="5">
        <f>IF(H21=0,"",AND(F21&gt;0,F21&lt;H21)+AND(J21&gt;0,J21&lt;H21)+1)</f>
        <v>3</v>
      </c>
      <c r="H22" s="5"/>
      <c r="I22" s="5">
        <f>IF(J21=0,"",AND(F21&gt;0,F21&lt;J21)+AND(H21&gt;0,H21&lt;J21)+1)</f>
        <v>2</v>
      </c>
      <c r="J22" s="5"/>
    </row>
    <row r="23" ht="20" customHeight="1" x14ac:dyDescent="0.25"/>
    <row r="24" ht="20" customHeight="1" spans="1:10" x14ac:dyDescent="0.25">
      <c r="A24" s="9" t="s">
        <v>16</v>
      </c>
      <c r="B24" s="9"/>
      <c r="C24" s="9"/>
      <c r="D24" s="9"/>
      <c r="E24" s="9"/>
      <c r="F24" s="9"/>
      <c r="G24" s="9"/>
      <c r="H24" s="9"/>
      <c r="I24" s="9"/>
      <c r="J24" s="9"/>
    </row>
    <row r="25" ht="20" customHeight="1" spans="1:10" x14ac:dyDescent="0.25">
      <c r="A25" s="2" t="s">
        <v>17</v>
      </c>
      <c r="B25" s="2"/>
      <c r="C25" s="2"/>
      <c r="D25" s="2"/>
      <c r="E25" s="3" t="s">
        <v>44</v>
      </c>
      <c r="F25" s="3"/>
      <c r="G25" s="3" t="s">
        <v>45</v>
      </c>
      <c r="H25" s="3"/>
      <c r="I25" s="3" t="s">
        <v>46</v>
      </c>
      <c r="J25" s="3"/>
    </row>
    <row r="26" ht="20" customHeight="1" spans="1:10" x14ac:dyDescent="0.25">
      <c r="A26" s="2" t="s">
        <v>18</v>
      </c>
      <c r="B26" s="2"/>
      <c r="C26" s="2"/>
      <c r="D26" s="2"/>
      <c r="E26" s="3" t="s">
        <v>47</v>
      </c>
      <c r="F26" s="3"/>
      <c r="G26" s="3" t="s">
        <v>47</v>
      </c>
      <c r="H26" s="3"/>
      <c r="I26" s="3" t="s">
        <v>48</v>
      </c>
      <c r="J26" s="3"/>
    </row>
    <row r="27" ht="20" customHeight="1" spans="1:10" x14ac:dyDescent="0.25">
      <c r="A27" s="2" t="s">
        <v>19</v>
      </c>
      <c r="B27" s="2"/>
      <c r="C27" s="2"/>
      <c r="D27" s="2"/>
      <c r="E27" s="3" t="s">
        <v>49</v>
      </c>
      <c r="F27" s="3"/>
      <c r="G27" s="3" t="s">
        <v>49</v>
      </c>
      <c r="H27" s="3"/>
      <c r="I27" s="3" t="s">
        <v>50</v>
      </c>
      <c r="J27" s="3"/>
    </row>
    <row r="28" ht="20" customHeight="1" spans="1:10" x14ac:dyDescent="0.25">
      <c r="A28" s="2" t="s">
        <v>20</v>
      </c>
      <c r="B28" s="2"/>
      <c r="C28" s="2"/>
      <c r="D28" s="2"/>
      <c r="E28" s="3" t="s">
        <v>51</v>
      </c>
      <c r="F28" s="3"/>
      <c r="G28" s="3" t="s">
        <v>52</v>
      </c>
      <c r="H28" s="3"/>
      <c r="I28" s="3" t="s">
        <v>53</v>
      </c>
      <c r="J28" s="3"/>
    </row>
    <row r="29" ht="20" customHeight="1" spans="1:10" x14ac:dyDescent="0.25">
      <c r="A29" s="2" t="s">
        <v>21</v>
      </c>
      <c r="B29" s="2"/>
      <c r="C29" s="2"/>
      <c r="D29" s="2"/>
      <c r="E29" s="3" t="s">
        <v>54</v>
      </c>
      <c r="F29" s="3"/>
      <c r="G29" s="3" t="s">
        <v>55</v>
      </c>
      <c r="H29" s="3"/>
      <c r="I29" s="3" t="s">
        <v>56</v>
      </c>
      <c r="J29" s="3"/>
    </row>
    <row r="30" ht="20" customHeight="1" x14ac:dyDescent="0.25"/>
    <row r="31" ht="20" customHeight="1" spans="1:10" x14ac:dyDescent="0.25">
      <c r="A31" s="9" t="s">
        <v>22</v>
      </c>
      <c r="B31" s="9"/>
      <c r="C31" s="9"/>
      <c r="D31" s="9"/>
      <c r="E31" s="9"/>
      <c r="F31" s="9"/>
      <c r="G31" s="9"/>
      <c r="H31" s="9"/>
      <c r="I31" s="9"/>
      <c r="J31" s="9"/>
    </row>
    <row r="32" ht="20" customHeight="1" spans="1:10" x14ac:dyDescent="0.25">
      <c r="A32" s="2" t="s">
        <v>23</v>
      </c>
      <c r="B32" s="2"/>
      <c r="C32" s="2"/>
      <c r="D32" s="2"/>
      <c r="E32" s="5">
        <v>5</v>
      </c>
      <c r="F32" s="5"/>
      <c r="G32" s="5">
        <v>3</v>
      </c>
      <c r="H32" s="5"/>
      <c r="I32" s="5">
        <v>4</v>
      </c>
      <c r="J32" s="5"/>
    </row>
    <row r="33" ht="20" customHeight="1" spans="1:10" x14ac:dyDescent="0.25">
      <c r="A33" s="2" t="s">
        <v>24</v>
      </c>
      <c r="B33" s="2"/>
      <c r="C33" s="2"/>
      <c r="D33" s="2"/>
      <c r="E33" s="5">
        <v>4</v>
      </c>
      <c r="F33" s="5"/>
      <c r="G33" s="5">
        <v>4</v>
      </c>
      <c r="H33" s="5"/>
      <c r="I33" s="5">
        <v>3</v>
      </c>
      <c r="J33" s="5"/>
    </row>
    <row r="34" ht="20" customHeight="1" spans="1:10" x14ac:dyDescent="0.25">
      <c r="A34" s="2" t="s">
        <v>17</v>
      </c>
      <c r="B34" s="2"/>
      <c r="C34" s="2"/>
      <c r="D34" s="2"/>
      <c r="E34" s="5">
        <v>4</v>
      </c>
      <c r="F34" s="5"/>
      <c r="G34" s="5">
        <v>5</v>
      </c>
      <c r="H34" s="5"/>
      <c r="I34" s="5">
        <v>3</v>
      </c>
      <c r="J34" s="5"/>
    </row>
    <row r="35" ht="20" customHeight="1" spans="1:10" x14ac:dyDescent="0.25">
      <c r="A35" s="2" t="s">
        <v>25</v>
      </c>
      <c r="B35" s="2"/>
      <c r="C35" s="2"/>
      <c r="D35" s="2"/>
      <c r="E35" s="5">
        <v>5</v>
      </c>
      <c r="F35" s="5"/>
      <c r="G35" s="5">
        <v>4</v>
      </c>
      <c r="H35" s="5"/>
      <c r="I35" s="5">
        <v>4</v>
      </c>
      <c r="J35" s="5"/>
    </row>
    <row r="36" ht="20" customHeight="1" spans="1:10" x14ac:dyDescent="0.25">
      <c r="A36" s="2" t="s">
        <v>26</v>
      </c>
      <c r="B36" s="2"/>
      <c r="C36" s="2"/>
      <c r="D36" s="2"/>
      <c r="E36" s="5">
        <f>SUM(E32:E35)</f>
        <v>18</v>
      </c>
      <c r="F36" s="5"/>
      <c r="G36" s="5">
        <f>SUM(G32:G35)</f>
        <v>16</v>
      </c>
      <c r="H36" s="5"/>
      <c r="I36" s="5">
        <f>SUM(I32:I35)</f>
        <v>14</v>
      </c>
      <c r="J36" s="5"/>
    </row>
    <row r="37" ht="20" customHeight="1" spans="1:10" x14ac:dyDescent="0.25">
      <c r="A37" s="2" t="s">
        <v>27</v>
      </c>
      <c r="B37" s="2"/>
      <c r="C37" s="2"/>
      <c r="D37" s="2"/>
      <c r="E37" s="5">
        <f>IF(E36=0,"",((G36&gt;E36)+(I36&gt;E36))+1)</f>
        <v>1</v>
      </c>
      <c r="F37" s="5"/>
      <c r="G37" s="5">
        <f>IF(G36=0,"",((E36&gt;G36)+(I36&gt;G36))+1)</f>
        <v>2</v>
      </c>
      <c r="H37" s="5"/>
      <c r="I37" s="5">
        <f>IF(I36=0,"",((E36&gt;I36)+(G36&gt;I36))+1)</f>
        <v>3</v>
      </c>
      <c r="J37" s="5"/>
    </row>
    <row r="38" ht="20" customHeight="1" x14ac:dyDescent="0.25"/>
    <row r="39" ht="20" customHeight="1" spans="1:10" x14ac:dyDescent="0.25">
      <c r="A39" s="2" t="s">
        <v>28</v>
      </c>
      <c r="B39" s="2"/>
      <c r="C39" s="3" t="s">
        <v>34</v>
      </c>
      <c r="D39" s="3"/>
      <c r="E39" s="3"/>
      <c r="F39" s="3"/>
      <c r="G39" s="3"/>
      <c r="H39" s="3"/>
      <c r="I39" s="3"/>
      <c r="J39" s="3"/>
    </row>
    <row r="40" ht="36" customHeight="1" spans="1:10" x14ac:dyDescent="0.25">
      <c r="A40" s="2" t="s">
        <v>29</v>
      </c>
      <c r="B40" s="2"/>
      <c r="C40" s="3" t="s">
        <v>57</v>
      </c>
      <c r="D40" s="3"/>
      <c r="E40" s="3"/>
      <c r="F40" s="3"/>
      <c r="G40" s="3"/>
      <c r="H40" s="3"/>
      <c r="I40" s="3"/>
      <c r="J40" s="3"/>
    </row>
    <row r="41" ht="20" customHeight="1" spans="1:10" x14ac:dyDescent="0.25">
      <c r="A41" s="2" t="s">
        <v>30</v>
      </c>
      <c r="B41" s="2"/>
      <c r="C41" s="3" t="s">
        <v>58</v>
      </c>
      <c r="D41" s="3"/>
      <c r="E41" s="3"/>
      <c r="F41" s="3"/>
      <c r="G41" s="3"/>
      <c r="H41" s="3"/>
      <c r="I41" s="3"/>
      <c r="J41" s="3"/>
    </row>
    <row r="42" ht="20" customHeight="1" spans="1:10" x14ac:dyDescent="0.25">
      <c r="A42" s="10" t="s">
        <v>31</v>
      </c>
      <c r="B42" s="10"/>
      <c r="C42" s="10"/>
      <c r="D42" s="10"/>
      <c r="E42" s="10"/>
      <c r="F42" s="10"/>
      <c r="G42" s="10"/>
      <c r="H42" s="10"/>
      <c r="I42" s="10"/>
      <c r="J42" s="10"/>
    </row>
  </sheetData>
  <mergeCells count="70">
    <mergeCell ref="A1:J1"/>
    <mergeCell ref="A3:B3"/>
    <mergeCell ref="C3:F3"/>
    <mergeCell ref="H3:J3"/>
    <mergeCell ref="A5:D5"/>
    <mergeCell ref="E5:F5"/>
    <mergeCell ref="G5:H5"/>
    <mergeCell ref="I5:J5"/>
    <mergeCell ref="A17:D17"/>
    <mergeCell ref="A18:D18"/>
    <mergeCell ref="A19:D19"/>
    <mergeCell ref="A20:D20"/>
    <mergeCell ref="A21:D21"/>
    <mergeCell ref="A22:D22"/>
    <mergeCell ref="E22:F22"/>
    <mergeCell ref="G22:H22"/>
    <mergeCell ref="I22:J22"/>
    <mergeCell ref="A24:J24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8:D28"/>
    <mergeCell ref="E28:F28"/>
    <mergeCell ref="G28:H28"/>
    <mergeCell ref="I28:J28"/>
    <mergeCell ref="A29:D29"/>
    <mergeCell ref="E29:F29"/>
    <mergeCell ref="G29:H29"/>
    <mergeCell ref="I29:J29"/>
    <mergeCell ref="A31:J31"/>
    <mergeCell ref="A32:D32"/>
    <mergeCell ref="E32:F32"/>
    <mergeCell ref="G32:H32"/>
    <mergeCell ref="I32:J32"/>
    <mergeCell ref="A33:D33"/>
    <mergeCell ref="E33:F33"/>
    <mergeCell ref="G33:H33"/>
    <mergeCell ref="I33:J33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7:D37"/>
    <mergeCell ref="E37:F37"/>
    <mergeCell ref="G37:H37"/>
    <mergeCell ref="I37:J37"/>
    <mergeCell ref="A39:B39"/>
    <mergeCell ref="C39:J39"/>
    <mergeCell ref="A40:B40"/>
    <mergeCell ref="C40:J40"/>
    <mergeCell ref="A41:B41"/>
    <mergeCell ref="C41:J41"/>
    <mergeCell ref="A42:J4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59</v>
      </c>
      <c r="B2" s="6" t="s">
        <v>60</v>
      </c>
    </row>
    <row r="3" ht="20" customHeight="1" spans="1:2" x14ac:dyDescent="0.25">
      <c r="A3" s="2" t="s">
        <v>61</v>
      </c>
      <c r="B3" s="6" t="s">
        <v>62</v>
      </c>
    </row>
    <row r="4" ht="20" customHeight="1" spans="1:2" x14ac:dyDescent="0.25">
      <c r="A4" s="2" t="s">
        <v>63</v>
      </c>
      <c r="B4" s="6" t="s">
        <v>64</v>
      </c>
    </row>
    <row r="5" ht="60" customHeight="1" spans="1:2" x14ac:dyDescent="0.25">
      <c r="A5" s="2" t="s">
        <v>65</v>
      </c>
      <c r="B5" s="6" t="s">
        <v>66</v>
      </c>
    </row>
    <row r="6" ht="20" customHeight="1" spans="1:2" x14ac:dyDescent="0.25">
      <c r="A6" s="2" t="s">
        <v>67</v>
      </c>
      <c r="B6" s="6" t="s">
        <v>68</v>
      </c>
    </row>
    <row r="7" ht="20" customHeight="1" spans="1:2" x14ac:dyDescent="0.25">
      <c r="A7" s="2" t="s">
        <v>69</v>
      </c>
      <c r="B7" s="6" t="s">
        <v>70</v>
      </c>
    </row>
    <row r="8" ht="20" customHeight="1" spans="1:2" x14ac:dyDescent="0.25">
      <c r="A8" s="2" t="s">
        <v>71</v>
      </c>
      <c r="B8" s="6" t="s">
        <v>72</v>
      </c>
    </row>
    <row r="9" ht="20" customHeight="1" spans="1:2" x14ac:dyDescent="0.25">
      <c r="A9" s="2" t="s">
        <v>73</v>
      </c>
      <c r="B9" s="6" t="s">
        <v>74</v>
      </c>
    </row>
    <row r="10" ht="20" customHeight="1" spans="1:2" x14ac:dyDescent="0.25">
      <c r="A10" s="2" t="s">
        <v>75</v>
      </c>
      <c r="B10" s="6" t="s">
        <v>76</v>
      </c>
    </row>
    <row r="11" ht="20" customHeight="1" spans="1:2" x14ac:dyDescent="0.25">
      <c r="A11" s="2" t="s">
        <v>77</v>
      </c>
      <c r="B11" s="6" t="s">
        <v>78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比較表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